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B443AB2B-07FC-401E-8005-9C7EE4B21B1D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<sst xmlns="http://schemas.openxmlformats.org/spreadsheetml/2006/main" count="87" uniqueCount="68">
  <si>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</si>
  <si>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</si>
  <si>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</si>
  <si>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</si>
  <si>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</si>
  <si>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</si>
  <si>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</si>
  <si>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</si>
  <si>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</si>
  <si>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</si>
  <si>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</si>
  <si>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</si>
  <si>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</si>
  <si>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</si>
  <si>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</si>
  <si>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</si>
  <si>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</si>
  <si>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</si>
  <si>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</si>
  <si>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</si>
  <si>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</si>
  <si>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</si>
  <si>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</si>
  <si>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</si>
  <si>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</si>
  <si>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</si>
  <si>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</si>
  <si>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</si>
  <si>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</si>
  <si>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</si>
  <si>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</si>
  <si>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</si>
  <si>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</si>
  <si>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</si>
  <si>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</si>
  <si>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</si>
  <si>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</si>
  <si>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</si>
  <si>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</si>
  <si>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</si>
  <si>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</si>
  <si>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</si>
  <si>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</si>
  <si>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</si>
  <si>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</si>
  <si>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</si>
  <si>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</si>
  <si>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</si>
  <si>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</si>
  <si>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</si>
  <si>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</si>
  <si>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</si>
  <si>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</si>
  <si>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</si>
  <si>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</si>
  <si>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Eduardo Rojas Lanusse Cup VL</t>
  </si>
  <si>
    <t>Mixed</t>
  </si>
  <si>
    <t>2-6 Goal</t>
  </si>
  <si>
    <t>Victor Ludorum</t>
  </si>
  <si>
    <t>ERL2021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</si>
  <si>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</si>
  <si>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</si>
  <si>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</si>
  <si>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</si>
  <si>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</si>
  <si>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the Semis &amp; Finals and this will attract an additional cost which will be invoiced to you directly by the HPA.</t>
  </si>
  <si>
    <t>(6 Goal) The minimum individual handicap for a player is –1 and the maximum is 5 goals, the sum of the two best players’ handicaps must not exceed 6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</si>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</sst>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15" fontId="3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60" t="s">
        <v>55</v>
      </c>
      <c r="C1" s="60"/>
      <c r="D1" s="60"/>
      <c r="E1" s="60"/>
      <c r="F1" s="60"/>
      <c r="G1" s="60"/>
      <c r="H1" s="60"/>
      <c r="I1" s="60"/>
      <c r="J1" s="60"/>
      <c r="K1" s="60"/>
      <c r="L1" s="17"/>
      <c r="N1" s="32"/>
      <c r="O1" s="68" t="s">
        <v>43</v>
      </c>
      <c r="P1" s="68"/>
      <c r="Q1" s="68"/>
      <c r="R1" s="68"/>
      <c r="S1" s="68"/>
      <c r="T1" s="68"/>
      <c r="U1" s="68"/>
    </row>
    <row r="2" spans="1:22" ht="8.25" customHeight="1" x14ac:dyDescent="0.3"/>
    <row r="3" spans="1:22" ht="18" customHeight="1" x14ac:dyDescent="0.3">
      <c r="A3" s="12"/>
      <c r="C3" s="4" t="s">
        <v>56</v>
      </c>
      <c r="F3" s="63" t="s">
        <v>57</v>
      </c>
      <c r="G3" s="63"/>
      <c r="H3" s="63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44348</v>
      </c>
      <c r="G5" s="1" t="s">
        <v>0</v>
      </c>
      <c r="H5" s="7"/>
      <c r="I5" s="3">
        <v>44341</v>
      </c>
      <c r="K5" s="6" t="str">
        <f ca="1">J6&amp;" days to go!"</f>
        <v>8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400</v>
      </c>
      <c r="E6" s="31">
        <v>200</v>
      </c>
      <c r="H6" s="7"/>
      <c r="I6" s="34">
        <f ca="1">TODAY()</f>
        <v>44333</v>
      </c>
      <c r="J6" s="35">
        <f ca="1">I5-I6</f>
        <v>8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61" t="s">
        <v>1</v>
      </c>
      <c r="D9" s="61"/>
      <c r="E9" s="61"/>
      <c r="I9" s="61" t="s">
        <v>2</v>
      </c>
      <c r="J9" s="61"/>
      <c r="K9" s="61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62"/>
      <c r="D10" s="62"/>
      <c r="E10" s="62"/>
      <c r="F10" s="62"/>
      <c r="G10" s="62"/>
      <c r="I10" s="62"/>
      <c r="J10" s="62"/>
      <c r="K10" s="62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62"/>
      <c r="D13" s="62"/>
      <c r="E13" s="62"/>
      <c r="G13" s="20"/>
      <c r="I13" s="7">
        <f>IF(G13="Yes",$E$6,$D$6)</f>
        <v>400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2"/>
      <c r="D15" s="62"/>
      <c r="E15" s="62"/>
      <c r="G15" s="20"/>
      <c r="H15" s="14"/>
      <c r="I15" s="7">
        <f>IF(G15="Yes",$E$6,$D$6)</f>
        <v>400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2"/>
      <c r="D17" s="62"/>
      <c r="E17" s="62"/>
      <c r="G17" s="20"/>
      <c r="H17" s="14"/>
      <c r="I17" s="7">
        <f>IF(G17="Yes",$E$6,$D$6)</f>
        <v>400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2"/>
      <c r="D19" s="62"/>
      <c r="E19" s="62"/>
      <c r="F19" s="14"/>
      <c r="G19" s="20"/>
      <c r="H19" s="14"/>
      <c r="I19" s="7">
        <f>IF(G19="Yes",$E$6,$D$6)</f>
        <v>400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1600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64"/>
      <c r="D23" s="65"/>
      <c r="E23" s="65"/>
      <c r="F23" s="65"/>
      <c r="G23" s="66"/>
      <c r="H23" s="28"/>
      <c r="I23" s="45"/>
      <c r="J23" s="2"/>
      <c r="K23" s="10" t="str">
        <f>IF(I23="","",I23/$I$21)</f>
        <v/>
      </c>
      <c r="L23" s="21"/>
      <c r="N23" s="21"/>
      <c r="O23" s="69"/>
      <c r="P23" s="70"/>
      <c r="Q23" s="70"/>
      <c r="R23" s="70"/>
      <c r="S23" s="70"/>
      <c r="T23" s="70"/>
      <c r="U23" s="70"/>
      <c r="V23" s="71"/>
    </row>
    <row r="24" spans="1:23" ht="20.100000000000001" customHeight="1" x14ac:dyDescent="0.3">
      <c r="A24" s="5"/>
      <c r="B24" s="5"/>
      <c r="C24" s="64"/>
      <c r="D24" s="65"/>
      <c r="E24" s="65"/>
      <c r="F24" s="65"/>
      <c r="G24" s="66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72"/>
      <c r="P24" s="73"/>
      <c r="Q24" s="73"/>
      <c r="R24" s="73"/>
      <c r="S24" s="73"/>
      <c r="T24" s="73"/>
      <c r="U24" s="73"/>
      <c r="V24" s="74"/>
    </row>
    <row r="25" spans="1:23" ht="20.100000000000001" customHeight="1" x14ac:dyDescent="0.3">
      <c r="A25" s="5"/>
      <c r="B25" s="5"/>
      <c r="C25" s="64"/>
      <c r="D25" s="65"/>
      <c r="E25" s="65"/>
      <c r="F25" s="65"/>
      <c r="G25" s="66"/>
      <c r="H25" s="28"/>
      <c r="I25" s="45"/>
      <c r="J25" s="2"/>
      <c r="K25" s="10" t="str">
        <f t="shared" si="0"/>
        <v/>
      </c>
      <c r="L25" s="21"/>
      <c r="N25" s="21"/>
      <c r="O25" s="72"/>
      <c r="P25" s="73"/>
      <c r="Q25" s="73"/>
      <c r="R25" s="73"/>
      <c r="S25" s="73"/>
      <c r="T25" s="73"/>
      <c r="U25" s="73"/>
      <c r="V25" s="74"/>
    </row>
    <row r="26" spans="1:23" ht="20.100000000000001" customHeight="1" x14ac:dyDescent="0.3">
      <c r="A26" s="5"/>
      <c r="B26" s="5"/>
      <c r="C26" s="64"/>
      <c r="D26" s="65"/>
      <c r="E26" s="65"/>
      <c r="F26" s="65"/>
      <c r="G26" s="66"/>
      <c r="H26" s="28"/>
      <c r="I26" s="45"/>
      <c r="J26" s="2"/>
      <c r="K26" s="10" t="str">
        <f t="shared" si="0"/>
        <v/>
      </c>
      <c r="L26" s="21"/>
      <c r="N26" s="21"/>
      <c r="O26" s="72"/>
      <c r="P26" s="73"/>
      <c r="Q26" s="73"/>
      <c r="R26" s="73"/>
      <c r="S26" s="73"/>
      <c r="T26" s="73"/>
      <c r="U26" s="73"/>
      <c r="V26" s="74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72"/>
      <c r="P27" s="73"/>
      <c r="Q27" s="73"/>
      <c r="R27" s="73"/>
      <c r="S27" s="73"/>
      <c r="T27" s="73"/>
      <c r="U27" s="73"/>
      <c r="V27" s="74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72"/>
      <c r="P28" s="73"/>
      <c r="Q28" s="73"/>
      <c r="R28" s="73"/>
      <c r="S28" s="73"/>
      <c r="T28" s="73"/>
      <c r="U28" s="73"/>
      <c r="V28" s="74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75"/>
      <c r="P29" s="76"/>
      <c r="Q29" s="76"/>
      <c r="R29" s="76"/>
      <c r="S29" s="76"/>
      <c r="T29" s="76"/>
      <c r="U29" s="76"/>
      <c r="V29" s="77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8" t="s">
        <v>41</v>
      </c>
      <c r="P31" s="78"/>
      <c r="Q31" s="78"/>
      <c r="R31" s="78"/>
      <c r="S31" s="78"/>
      <c r="T31" s="78"/>
      <c r="U31" s="78"/>
      <c r="V31" s="78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44348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67" t="s">
        <v>49</v>
      </c>
      <c r="P32" s="67"/>
      <c r="Q32" s="67"/>
      <c r="R32" s="67"/>
      <c r="S32" s="67"/>
      <c r="T32" s="67"/>
      <c r="U32" s="67"/>
      <c r="V32" s="67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44349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67"/>
      <c r="P33" s="67"/>
      <c r="Q33" s="67"/>
      <c r="R33" s="67"/>
      <c r="S33" s="67"/>
      <c r="T33" s="67"/>
      <c r="U33" s="67"/>
      <c r="V33" s="67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44350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67" t="s">
        <v>62</v>
      </c>
      <c r="P34" s="67"/>
      <c r="Q34" s="67"/>
      <c r="R34" s="67"/>
      <c r="S34" s="67"/>
      <c r="T34" s="67"/>
      <c r="U34" s="67"/>
      <c r="V34" s="67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44351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67"/>
      <c r="P35" s="67"/>
      <c r="Q35" s="67"/>
      <c r="R35" s="67"/>
      <c r="S35" s="67"/>
      <c r="T35" s="67"/>
      <c r="U35" s="67"/>
      <c r="V35" s="67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44352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67" t="s">
        <v>63</v>
      </c>
      <c r="P36" s="67"/>
      <c r="Q36" s="67"/>
      <c r="R36" s="67"/>
      <c r="S36" s="67"/>
      <c r="T36" s="67"/>
      <c r="U36" s="67"/>
      <c r="V36" s="67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44353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67"/>
      <c r="P37" s="67"/>
      <c r="Q37" s="67"/>
      <c r="R37" s="67"/>
      <c r="S37" s="67"/>
      <c r="T37" s="67"/>
      <c r="U37" s="67"/>
      <c r="V37" s="67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44354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67" t="s">
        <v>64</v>
      </c>
      <c r="P38" s="67"/>
      <c r="Q38" s="67"/>
      <c r="R38" s="67"/>
      <c r="S38" s="67"/>
      <c r="T38" s="67"/>
      <c r="U38" s="67"/>
      <c r="V38" s="67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44355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67"/>
      <c r="P39" s="67"/>
      <c r="Q39" s="67"/>
      <c r="R39" s="67"/>
      <c r="S39" s="67"/>
      <c r="T39" s="67"/>
      <c r="U39" s="67"/>
      <c r="V39" s="67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44356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67" t="s">
        <v>65</v>
      </c>
      <c r="P40" s="67"/>
      <c r="Q40" s="67"/>
      <c r="R40" s="67"/>
      <c r="S40" s="67"/>
      <c r="T40" s="67"/>
      <c r="U40" s="67"/>
      <c r="V40" s="67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44357</v>
      </c>
      <c r="D41" s="59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67"/>
      <c r="P41" s="67"/>
      <c r="Q41" s="67"/>
      <c r="R41" s="67"/>
      <c r="S41" s="67"/>
      <c r="T41" s="67"/>
      <c r="U41" s="67"/>
      <c r="V41" s="67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44358</v>
      </c>
      <c r="D42" s="59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67" t="s">
        <v>66</v>
      </c>
      <c r="P42" s="67"/>
      <c r="Q42" s="67"/>
      <c r="R42" s="67"/>
      <c r="S42" s="67"/>
      <c r="T42" s="67"/>
      <c r="U42" s="67"/>
      <c r="V42" s="67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44359</v>
      </c>
      <c r="D43" s="59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67"/>
      <c r="P43" s="67"/>
      <c r="Q43" s="67"/>
      <c r="R43" s="67"/>
      <c r="S43" s="67"/>
      <c r="T43" s="67"/>
      <c r="U43" s="67"/>
      <c r="V43" s="67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67" t="s">
        <v>67</v>
      </c>
      <c r="P44" s="67"/>
      <c r="Q44" s="67"/>
      <c r="R44" s="67"/>
      <c r="S44" s="67"/>
      <c r="T44" s="67"/>
      <c r="U44" s="67"/>
      <c r="V44" s="67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67"/>
      <c r="P45" s="67"/>
      <c r="Q45" s="67"/>
      <c r="R45" s="67"/>
      <c r="S45" s="67"/>
      <c r="T45" s="67"/>
      <c r="U45" s="67"/>
      <c r="V45" s="67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67"/>
      <c r="P46" s="67"/>
      <c r="Q46" s="67"/>
      <c r="R46" s="67"/>
      <c r="S46" s="67"/>
      <c r="T46" s="67"/>
      <c r="U46" s="67"/>
      <c r="V46" s="67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67"/>
      <c r="P47" s="67"/>
      <c r="Q47" s="67"/>
      <c r="R47" s="67"/>
      <c r="S47" s="67"/>
      <c r="T47" s="67"/>
      <c r="U47" s="67"/>
      <c r="V47" s="67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67"/>
      <c r="P48" s="67"/>
      <c r="Q48" s="67"/>
      <c r="R48" s="67"/>
      <c r="S48" s="67"/>
      <c r="T48" s="67"/>
      <c r="U48" s="67"/>
      <c r="V48" s="67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67"/>
      <c r="P49" s="67"/>
      <c r="Q49" s="67"/>
      <c r="R49" s="67"/>
      <c r="S49" s="67"/>
      <c r="T49" s="67"/>
      <c r="U49" s="67"/>
      <c r="V49" s="67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67"/>
      <c r="P50" s="67"/>
      <c r="Q50" s="67"/>
      <c r="R50" s="67"/>
      <c r="S50" s="67"/>
      <c r="T50" s="67"/>
      <c r="U50" s="67"/>
      <c r="V50" s="67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67"/>
      <c r="P51" s="67"/>
      <c r="Q51" s="67"/>
      <c r="R51" s="67"/>
      <c r="S51" s="67"/>
      <c r="T51" s="67"/>
      <c r="U51" s="67"/>
      <c r="V51" s="67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V8QBBw3+4KyBlQ44wjseJXTEs0wDkwefIwg+NjZVDOTBb9MngGbvbm383Vab74aQv6u1ddEnmHib0R6MXUi8aA==" saltValue="vv/+VFd8BviFFSqhkSokhg==" spinCount="100000" sheet="1" objects="1" scenarios="1" selectLockedCells="1"/>
  <mergeCells count="27"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C24:G24"/>
    <mergeCell ref="C25:G25"/>
    <mergeCell ref="C26:G26"/>
    <mergeCell ref="C19:E19"/>
    <mergeCell ref="O48:V49"/>
    <mergeCell ref="C17:E17"/>
    <mergeCell ref="F3:H3"/>
    <mergeCell ref="I9:K9"/>
    <mergeCell ref="C23:G23"/>
    <mergeCell ref="I10:K10"/>
    <mergeCell ref="B1:K1"/>
    <mergeCell ref="C9:E9"/>
    <mergeCell ref="C10:G10"/>
    <mergeCell ref="C13:E13"/>
    <mergeCell ref="C15:E15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6208CBF9-ACB6-4EB4-825B-DD8F9A6C6017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2021-05-17T08:26:37Z</dcterms:modified>
</cp:coreProperties>
</file>