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93EA335D-2F3F-4A63-9501-D1355CEBD5A8}" xr6:coauthVersionLast="47" xr6:coauthVersionMax="47" xr10:uidLastSave="{00000000-0000-0000-0000-000000000000}"/>
  <bookViews>
    <workbookView xWindow="-28920" yWindow="-120" windowWidth="29040" windowHeight="1572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l="1"/>
  <c r="K30" i="1" s="1"/>
</calcChain>
</file>

<file path=xl/sharedStrings.xml><?xml version="1.0" encoding="utf-8"?>
<sst xmlns="http://schemas.openxmlformats.org/spreadsheetml/2006/main" count="95" uniqueCount="74">
  <si>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</si>
  <si>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</si>
  <si>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</si>
  <si>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</si>
  <si>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</si>
  <si>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</si>
  <si>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</si>
  <si>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</si>
  <si>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</si>
  <si>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</si>
  <si>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</si>
  <si>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</si>
  <si>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</si>
  <si>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</si>
  <si>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</si>
  <si>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</si>
  <si>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</si>
  <si>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</si>
  <si>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</si>
  <si>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</si>
  <si>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</si>
  <si>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</si>
  <si>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</si>
  <si>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</si>
  <si>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</si>
  <si>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</si>
  <si>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</si>
  <si>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</si>
  <si>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</si>
  <si>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</si>
  <si>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</si>
  <si>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</si>
  <si>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</si>
  <si>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</si>
  <si>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</si>
  <si>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</si>
  <si>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</si>
  <si>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</si>
  <si>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</si>
  <si>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</si>
  <si>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</si>
  <si>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</si>
  <si>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</si>
  <si>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</si>
  <si>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</si>
  <si>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</si>
  <si>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</si>
  <si>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</si>
  <si>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</si>
  <si>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</si>
  <si>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</si>
  <si>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</si>
  <si>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</si>
  <si>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</si>
  <si>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</si>
  <si>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</si>
  <si>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</si>
  <si>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</si>
  <si>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</si>
  <si>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</si>
  <si>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 xml:space="preserve">payable at rate of </t>
  </si>
  <si>
    <t>per match per team.</t>
  </si>
  <si>
    <t>Chairmans Cup</t>
  </si>
  <si>
    <t>Mixed</t>
  </si>
  <si>
    <t>0-10 Goal</t>
  </si>
  <si>
    <t>CPPC / Beaufort</t>
  </si>
  <si>
    <t>CC2024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</si>
  <si>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</si>
  <si>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</si>
  <si>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</si>
  <si>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</si>
  <si>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All matches will be played to a result.</t>
  </si>
  <si>
    <t>(10/12 Goal) The minimum individual handicap for a player is –1, with a max of one non-EEA player (4 Goals or above).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</si>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</sst>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E43" sqref="E43"/>
    </sheetView>
  </sheetViews>
  <sheetFormatPr defaultRowHeight="14.4" x14ac:dyDescent="0.3"/>
  <cols>
    <col min="1" max="1" width="4.33203125" hidden="1" customWidth="1"/>
    <col min="2" max="2" width="6.44140625" customWidth="1"/>
    <col min="3" max="3" width="15.5546875" customWidth="1"/>
    <col min="4" max="4" width="9.109375" customWidth="1"/>
    <col min="5" max="5" width="15.6640625" customWidth="1"/>
    <col min="6" max="6" width="1.88671875" customWidth="1"/>
    <col min="7" max="7" width="15.6640625" customWidth="1"/>
    <col min="8" max="8" width="1.44140625" customWidth="1"/>
    <col min="9" max="9" width="15.6640625" customWidth="1"/>
    <col min="10" max="10" width="1.88671875" customWidth="1"/>
    <col min="11" max="11" width="16.109375" customWidth="1"/>
    <col min="12" max="12" width="1.44140625" customWidth="1"/>
    <col min="13" max="13" width="11.6640625" style="2" customWidth="1"/>
    <col min="14" max="14" width="2" customWidth="1"/>
    <col min="15" max="15" width="11.6640625" style="2" customWidth="1"/>
    <col min="16" max="16" width="1.44140625" customWidth="1"/>
    <col min="17" max="17" width="11.6640625" style="2" customWidth="1"/>
    <col min="18" max="18" width="1.44140625" customWidth="1"/>
    <col min="19" max="19" width="26" style="2" customWidth="1"/>
    <col min="20" max="20" width="1.44140625" customWidth="1"/>
    <col min="21" max="21" width="21.44140625" style="2" customWidth="1"/>
    <col min="22" max="22" width="20" customWidth="1"/>
    <col min="23" max="23" width="1.5546875" customWidth="1"/>
    <col min="24" max="24" width="11.6640625" customWidth="1"/>
  </cols>
  <sheetData>
    <row r="1" spans="1:22" ht="20.100000000000001" customHeight="1" x14ac:dyDescent="0.3">
      <c r="A1" s="11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  <c r="L1" s="11"/>
      <c r="N1" s="11"/>
      <c r="O1" s="72" t="s">
        <v>41</v>
      </c>
      <c r="P1" s="72"/>
      <c r="Q1" s="72"/>
      <c r="R1" s="72"/>
      <c r="S1" s="72"/>
      <c r="T1" s="72"/>
      <c r="U1" s="72"/>
    </row>
    <row r="2" spans="1:22" ht="8.25" customHeight="1" x14ac:dyDescent="0.3"/>
    <row r="3" spans="1:22" ht="18" customHeight="1" x14ac:dyDescent="0.3">
      <c r="A3" s="4"/>
      <c r="C3" s="4" t="s">
        <v>63</v>
      </c>
      <c r="F3" s="66" t="s">
        <v>64</v>
      </c>
      <c r="G3" s="66"/>
      <c r="H3" s="66"/>
      <c r="K3" s="4" t="s">
        <v>65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24</v>
      </c>
      <c r="E5" s="3">
        <v>45524</v>
      </c>
      <c r="G5" s="1" t="s">
        <v>0</v>
      </c>
      <c r="H5" s="7"/>
      <c r="I5" s="3">
        <v>45515</v>
      </c>
      <c r="K5" s="6" t="str">
        <f ca="1">J6&amp;" days to go!"</f>
        <v>199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D6" s="23">
        <v>1860</v>
      </c>
      <c r="E6" s="23">
        <v>2680</v>
      </c>
      <c r="F6" s="23">
        <v>3300</v>
      </c>
      <c r="H6" s="7"/>
      <c r="I6" s="24">
        <f ca="1">TODAY()</f>
        <v>45316</v>
      </c>
      <c r="J6" s="25">
        <f ca="1">I5-I6</f>
        <v>199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67" t="s">
        <v>1</v>
      </c>
      <c r="D9" s="67"/>
      <c r="E9" s="67"/>
      <c r="I9" s="67" t="s">
        <v>2</v>
      </c>
      <c r="J9" s="67"/>
      <c r="K9" s="67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65"/>
      <c r="D10" s="65"/>
      <c r="E10" s="65"/>
      <c r="F10" s="65"/>
      <c r="G10" s="65"/>
      <c r="I10" s="65"/>
      <c r="J10" s="65"/>
      <c r="K10" s="65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65"/>
      <c r="D13" s="65"/>
      <c r="E13" s="65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5"/>
      <c r="D15" s="65"/>
      <c r="E15" s="65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5"/>
      <c r="D17" s="65"/>
      <c r="E17" s="65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5"/>
      <c r="D19" s="65"/>
      <c r="E19" s="65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39" t="s">
        <v>51</v>
      </c>
      <c r="D22" s="6"/>
      <c r="E22" s="6"/>
      <c r="I22" s="45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68"/>
      <c r="D23" s="69"/>
      <c r="E23" s="69"/>
      <c r="F23" s="69"/>
      <c r="G23" s="70"/>
      <c r="H23" s="14"/>
      <c r="I23" s="41">
        <f>IF(I21=0,F6,IF(I21&gt;2,D6,IF(I21&lt;3,E6,)))</f>
        <v>3300</v>
      </c>
      <c r="J23" s="2"/>
      <c r="K23" s="10" t="s">
        <v>66</v>
      </c>
      <c r="O23" s="73"/>
      <c r="P23" s="74"/>
      <c r="Q23" s="74"/>
      <c r="R23" s="74"/>
      <c r="S23" s="74"/>
      <c r="T23" s="74"/>
      <c r="U23" s="74"/>
      <c r="V23" s="75"/>
    </row>
    <row r="24" spans="1:23" ht="20.100000000000001" customHeight="1" x14ac:dyDescent="0.3">
      <c r="A24" s="5"/>
      <c r="B24" s="5"/>
      <c r="C24" s="64" t="s">
        <v>52</v>
      </c>
      <c r="D24" s="64"/>
      <c r="E24" s="64"/>
      <c r="F24" s="10"/>
      <c r="H24" s="10"/>
      <c r="I24" s="14" t="s">
        <v>57</v>
      </c>
      <c r="J24" s="14"/>
      <c r="K24" s="14"/>
      <c r="O24" s="76"/>
      <c r="P24" s="77"/>
      <c r="Q24" s="77"/>
      <c r="R24" s="77"/>
      <c r="S24" s="77"/>
      <c r="T24" s="77"/>
      <c r="U24" s="77"/>
      <c r="V24" s="78"/>
    </row>
    <row r="25" spans="1:23" ht="20.100000000000001" customHeight="1" x14ac:dyDescent="0.3">
      <c r="A25" s="5"/>
      <c r="B25" s="5"/>
      <c r="C25" s="46"/>
      <c r="D25" s="47" t="s">
        <v>54</v>
      </c>
      <c r="E25" s="48">
        <f>D6</f>
        <v>1860</v>
      </c>
      <c r="F25" s="49" t="s">
        <v>58</v>
      </c>
      <c r="G25" s="50" t="s">
        <v>58</v>
      </c>
      <c r="H25" s="51" t="s">
        <v>59</v>
      </c>
      <c r="I25" s="52"/>
      <c r="J25" s="51"/>
      <c r="K25" s="53"/>
      <c r="O25" s="76"/>
      <c r="P25" s="77"/>
      <c r="Q25" s="77"/>
      <c r="R25" s="77"/>
      <c r="S25" s="77"/>
      <c r="T25" s="77"/>
      <c r="U25" s="77"/>
      <c r="V25" s="78"/>
    </row>
    <row r="26" spans="1:23" ht="20.100000000000001" customHeight="1" x14ac:dyDescent="0.3">
      <c r="A26" s="5"/>
      <c r="B26" s="5"/>
      <c r="C26" s="54"/>
      <c r="D26" s="55" t="s">
        <v>53</v>
      </c>
      <c r="E26" s="56">
        <f>E6</f>
        <v>2680</v>
      </c>
      <c r="F26" s="10" t="s">
        <v>58</v>
      </c>
      <c r="G26" s="10"/>
      <c r="H26" s="14" t="s">
        <v>60</v>
      </c>
      <c r="J26" s="14"/>
      <c r="K26" s="44">
        <v>150</v>
      </c>
      <c r="O26" s="76"/>
      <c r="P26" s="77"/>
      <c r="Q26" s="77"/>
      <c r="R26" s="77"/>
      <c r="S26" s="77"/>
      <c r="T26" s="77"/>
      <c r="U26" s="77"/>
      <c r="V26" s="78"/>
    </row>
    <row r="27" spans="1:23" ht="20.100000000000001" customHeight="1" x14ac:dyDescent="0.3">
      <c r="A27" s="5"/>
      <c r="B27" s="5"/>
      <c r="C27" s="57"/>
      <c r="D27" s="58" t="s">
        <v>55</v>
      </c>
      <c r="E27" s="59">
        <f>F6</f>
        <v>3300</v>
      </c>
      <c r="F27" s="60" t="s">
        <v>58</v>
      </c>
      <c r="G27" s="61"/>
      <c r="H27" s="42" t="s">
        <v>61</v>
      </c>
      <c r="I27" s="62"/>
      <c r="J27" s="42"/>
      <c r="K27" s="43"/>
      <c r="O27" s="76"/>
      <c r="P27" s="77"/>
      <c r="Q27" s="77"/>
      <c r="R27" s="77"/>
      <c r="S27" s="77"/>
      <c r="T27" s="77"/>
      <c r="U27" s="77"/>
      <c r="V27" s="78"/>
    </row>
    <row r="28" spans="1:23" ht="18" customHeight="1" x14ac:dyDescent="0.3">
      <c r="A28" s="5"/>
      <c r="B28" s="5"/>
      <c r="C28" s="14"/>
      <c r="D28" s="14"/>
      <c r="E28" s="14"/>
      <c r="F28" s="14"/>
      <c r="G28" s="14"/>
      <c r="H28" s="14"/>
      <c r="I28" s="14"/>
      <c r="J28" s="14"/>
      <c r="K28" s="5"/>
      <c r="O28" s="76"/>
      <c r="P28" s="77"/>
      <c r="Q28" s="77"/>
      <c r="R28" s="77"/>
      <c r="S28" s="77"/>
      <c r="T28" s="77"/>
      <c r="U28" s="77"/>
      <c r="V28" s="78"/>
    </row>
    <row r="29" spans="1:23" ht="18.75" customHeight="1" x14ac:dyDescent="0.3">
      <c r="A29" s="5"/>
      <c r="I29" s="1" t="s">
        <v>42</v>
      </c>
      <c r="K29" s="10" t="str">
        <f>IF(C53=0,"",1-C53)</f>
        <v/>
      </c>
      <c r="O29" s="79"/>
      <c r="P29" s="80"/>
      <c r="Q29" s="80"/>
      <c r="R29" s="80"/>
      <c r="S29" s="80"/>
      <c r="T29" s="80"/>
      <c r="U29" s="80"/>
      <c r="V29" s="81"/>
    </row>
    <row r="30" spans="1:23" ht="15" customHeight="1" x14ac:dyDescent="0.3">
      <c r="A30" s="5"/>
      <c r="B30" s="2"/>
      <c r="K30" s="5" t="str">
        <f>IF(K29="","","Availability")</f>
        <v/>
      </c>
    </row>
    <row r="31" spans="1:23" ht="33" customHeight="1" x14ac:dyDescent="0.3">
      <c r="A31" s="2"/>
      <c r="B31" s="2"/>
      <c r="C31" s="19" t="s">
        <v>29</v>
      </c>
      <c r="D31" s="19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82" t="s">
        <v>39</v>
      </c>
      <c r="P31" s="82"/>
      <c r="Q31" s="82"/>
      <c r="R31" s="82"/>
      <c r="S31" s="82"/>
      <c r="T31" s="82"/>
      <c r="U31" s="82"/>
      <c r="V31" s="82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40">
        <v>45524</v>
      </c>
      <c r="D32" s="3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71" t="s">
        <v>46</v>
      </c>
      <c r="P32" s="71"/>
      <c r="Q32" s="71"/>
      <c r="R32" s="71"/>
      <c r="S32" s="71"/>
      <c r="T32" s="71"/>
      <c r="U32" s="71"/>
      <c r="V32" s="71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40">
        <v>45525</v>
      </c>
      <c r="D33" s="3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71"/>
      <c r="P33" s="71"/>
      <c r="Q33" s="71"/>
      <c r="R33" s="71"/>
      <c r="S33" s="71"/>
      <c r="T33" s="71"/>
      <c r="U33" s="71"/>
      <c r="V33" s="71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40">
        <v>45526</v>
      </c>
      <c r="D34" s="3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>
        <v>2</v>
      </c>
      <c r="N34" s="38" t="s">
        <v>45</v>
      </c>
      <c r="O34" s="71" t="s">
        <v>69</v>
      </c>
      <c r="P34" s="71"/>
      <c r="Q34" s="71"/>
      <c r="R34" s="71"/>
      <c r="S34" s="71"/>
      <c r="T34" s="71"/>
      <c r="U34" s="71"/>
      <c r="V34" s="71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40">
        <v>45527</v>
      </c>
      <c r="D35" s="34"/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71"/>
      <c r="P35" s="71"/>
      <c r="Q35" s="71"/>
      <c r="R35" s="71"/>
      <c r="S35" s="71"/>
      <c r="T35" s="71"/>
      <c r="U35" s="71"/>
      <c r="V35" s="71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40">
        <v>45528</v>
      </c>
      <c r="D36" s="34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>
        <v>3</v>
      </c>
      <c r="N36" s="38" t="s">
        <v>45</v>
      </c>
      <c r="O36" s="71" t="s">
        <v>70</v>
      </c>
      <c r="P36" s="71"/>
      <c r="Q36" s="71"/>
      <c r="R36" s="71"/>
      <c r="S36" s="71"/>
      <c r="T36" s="71"/>
      <c r="U36" s="71"/>
      <c r="V36" s="71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40">
        <v>45529</v>
      </c>
      <c r="D37" s="34"/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71"/>
      <c r="P37" s="71"/>
      <c r="Q37" s="71"/>
      <c r="R37" s="71"/>
      <c r="S37" s="71"/>
      <c r="T37" s="71"/>
      <c r="U37" s="71"/>
      <c r="V37" s="71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40">
        <v>45530</v>
      </c>
      <c r="D38" s="34"/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>
        <v>4</v>
      </c>
      <c r="N38" s="38" t="s">
        <v>45</v>
      </c>
      <c r="O38" s="71" t="s">
        <v>71</v>
      </c>
      <c r="P38" s="71"/>
      <c r="Q38" s="71"/>
      <c r="R38" s="71"/>
      <c r="S38" s="71"/>
      <c r="T38" s="71"/>
      <c r="U38" s="71"/>
      <c r="V38" s="71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40">
        <v>45531</v>
      </c>
      <c r="D39" s="34"/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71"/>
      <c r="P39" s="71"/>
      <c r="Q39" s="71"/>
      <c r="R39" s="71"/>
      <c r="S39" s="71"/>
      <c r="T39" s="71"/>
      <c r="U39" s="71"/>
      <c r="V39" s="71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40">
        <v>45532</v>
      </c>
      <c r="D40" s="34"/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>
        <v>5</v>
      </c>
      <c r="N40" s="38" t="s">
        <v>45</v>
      </c>
      <c r="O40" s="71" t="s">
        <v>72</v>
      </c>
      <c r="P40" s="71"/>
      <c r="Q40" s="71"/>
      <c r="R40" s="71"/>
      <c r="S40" s="71"/>
      <c r="T40" s="71"/>
      <c r="U40" s="71"/>
      <c r="V40" s="71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40">
        <v>45533</v>
      </c>
      <c r="D41" s="34"/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71"/>
      <c r="P41" s="71"/>
      <c r="Q41" s="71"/>
      <c r="R41" s="71"/>
      <c r="S41" s="71"/>
      <c r="T41" s="71"/>
      <c r="U41" s="71"/>
      <c r="V41" s="71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40">
        <v>45534</v>
      </c>
      <c r="D42" s="83" t="s">
        <v>68</v>
      </c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>
        <v>6</v>
      </c>
      <c r="N42" s="38" t="s">
        <v>45</v>
      </c>
      <c r="O42" s="71" t="s">
        <v>73</v>
      </c>
      <c r="P42" s="71"/>
      <c r="Q42" s="71"/>
      <c r="R42" s="71"/>
      <c r="S42" s="71"/>
      <c r="T42" s="71"/>
      <c r="U42" s="71"/>
      <c r="V42" s="71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40">
        <v>45535</v>
      </c>
      <c r="D43" s="83"/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71"/>
      <c r="P43" s="71"/>
      <c r="Q43" s="71"/>
      <c r="R43" s="71"/>
      <c r="S43" s="71"/>
      <c r="T43" s="71"/>
      <c r="U43" s="71"/>
      <c r="V43" s="71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40">
        <v>45536</v>
      </c>
      <c r="D44" s="83" t="s">
        <v>67</v>
      </c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/>
      <c r="N44" s="38"/>
      <c r="O44" s="71"/>
      <c r="P44" s="71"/>
      <c r="Q44" s="71"/>
      <c r="R44" s="71"/>
      <c r="S44" s="71"/>
      <c r="T44" s="71"/>
      <c r="U44" s="71"/>
      <c r="V44" s="71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40"/>
      <c r="D45" s="34"/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71"/>
      <c r="P45" s="71"/>
      <c r="Q45" s="71"/>
      <c r="R45" s="71"/>
      <c r="S45" s="71"/>
      <c r="T45" s="71"/>
      <c r="U45" s="71"/>
      <c r="V45" s="71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40"/>
      <c r="D46" s="34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/>
      <c r="N46" s="38"/>
      <c r="O46" s="71"/>
      <c r="P46" s="71"/>
      <c r="Q46" s="71"/>
      <c r="R46" s="71"/>
      <c r="S46" s="71"/>
      <c r="T46" s="71"/>
      <c r="U46" s="71"/>
      <c r="V46" s="71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40"/>
      <c r="D47" s="34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71"/>
      <c r="P47" s="71"/>
      <c r="Q47" s="71"/>
      <c r="R47" s="71"/>
      <c r="S47" s="71"/>
      <c r="T47" s="71"/>
      <c r="U47" s="71"/>
      <c r="V47" s="71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40"/>
      <c r="D48" s="34"/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71"/>
      <c r="P48" s="71"/>
      <c r="Q48" s="71"/>
      <c r="R48" s="71"/>
      <c r="S48" s="71"/>
      <c r="T48" s="71"/>
      <c r="U48" s="71"/>
      <c r="V48" s="71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40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71"/>
      <c r="P49" s="71"/>
      <c r="Q49" s="71"/>
      <c r="R49" s="71"/>
      <c r="S49" s="71"/>
      <c r="T49" s="71"/>
      <c r="U49" s="71"/>
      <c r="V49" s="71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40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71"/>
      <c r="P50" s="71"/>
      <c r="Q50" s="71"/>
      <c r="R50" s="71"/>
      <c r="S50" s="71"/>
      <c r="T50" s="71"/>
      <c r="U50" s="71"/>
      <c r="V50" s="71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40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71"/>
      <c r="P51" s="71"/>
      <c r="Q51" s="71"/>
      <c r="R51" s="71"/>
      <c r="S51" s="71"/>
      <c r="T51" s="71"/>
      <c r="U51" s="71"/>
      <c r="V51" s="71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40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13</v>
      </c>
    </row>
  </sheetData>
  <sheetProtection algorithmName="SHA-512" hashValue="bXmyzYzESYhWWXmNX0456nYh705f5yJfeJXo4EQxgBYRBiEOX+tWcEwyLFCFKHX0N8ddxFl3vPqcooh1+l5Mrw==" saltValue="n2sRF1+qhWdy/Ijnf+vIUQ==" spinCount="100000" sheet="1" objects="1" scenarios="1"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notContainsBlanks" dxfId="211" priority="288">
      <formula>LEN(TRIM(C10))&gt;0</formula>
    </cfRule>
    <cfRule type="containsBlanks" dxfId="210" priority="329">
      <formula>LEN(TRIM(C10))=0</formula>
    </cfRule>
  </conditionalFormatting>
  <conditionalFormatting sqref="C13">
    <cfRule type="containsBlanks" dxfId="209" priority="330">
      <formula>LEN(TRIM(C13))=0</formula>
    </cfRule>
    <cfRule type="notContainsBlanks" dxfId="208" priority="258">
      <formula>LEN(TRIM(C13))&gt;0</formula>
    </cfRule>
  </conditionalFormatting>
  <conditionalFormatting sqref="C15">
    <cfRule type="containsBlanks" dxfId="207" priority="332">
      <formula>LEN(TRIM(C15))=0</formula>
    </cfRule>
    <cfRule type="notContainsBlanks" dxfId="206" priority="260">
      <formula>LEN(TRIM(C15))&gt;0</formula>
    </cfRule>
  </conditionalFormatting>
  <conditionalFormatting sqref="C17">
    <cfRule type="containsBlanks" dxfId="205" priority="333">
      <formula>LEN(TRIM(C17))=0</formula>
    </cfRule>
    <cfRule type="notContainsBlanks" dxfId="204" priority="262">
      <formula>LEN(TRIM(C17))&gt;0</formula>
    </cfRule>
  </conditionalFormatting>
  <conditionalFormatting sqref="C19">
    <cfRule type="containsBlanks" dxfId="203" priority="334">
      <formula>LEN(TRIM(C19))=0</formula>
    </cfRule>
    <cfRule type="notContainsBlanks" dxfId="202" priority="280">
      <formula>LEN(TRIM(C19))&gt;0</formula>
    </cfRule>
  </conditionalFormatting>
  <conditionalFormatting sqref="C32">
    <cfRule type="expression" dxfId="201" priority="306">
      <formula>$B$32=TRUE</formula>
    </cfRule>
  </conditionalFormatting>
  <conditionalFormatting sqref="C33">
    <cfRule type="expression" dxfId="200" priority="21">
      <formula>$B$33=TRUE</formula>
    </cfRule>
  </conditionalFormatting>
  <conditionalFormatting sqref="C34">
    <cfRule type="expression" dxfId="199" priority="20">
      <formula>$B$34=TRUE</formula>
    </cfRule>
  </conditionalFormatting>
  <conditionalFormatting sqref="C35">
    <cfRule type="expression" dxfId="198" priority="19">
      <formula>$B$35=TRUE</formula>
    </cfRule>
  </conditionalFormatting>
  <conditionalFormatting sqref="C36">
    <cfRule type="expression" dxfId="197" priority="22">
      <formula>$B$36=TRUE</formula>
    </cfRule>
  </conditionalFormatting>
  <conditionalFormatting sqref="C37">
    <cfRule type="expression" dxfId="196" priority="15">
      <formula>$B$37=TRUE</formula>
    </cfRule>
  </conditionalFormatting>
  <conditionalFormatting sqref="C38">
    <cfRule type="expression" dxfId="195" priority="18">
      <formula>$B$38=TRUE</formula>
    </cfRule>
  </conditionalFormatting>
  <conditionalFormatting sqref="C39">
    <cfRule type="expression" dxfId="194" priority="17">
      <formula>$B$39=TRUE</formula>
    </cfRule>
  </conditionalFormatting>
  <conditionalFormatting sqref="C40">
    <cfRule type="expression" dxfId="193" priority="10">
      <formula>$B$40=TRUE</formula>
    </cfRule>
  </conditionalFormatting>
  <conditionalFormatting sqref="C41">
    <cfRule type="expression" dxfId="192" priority="16">
      <formula>$B$41=TRUE</formula>
    </cfRule>
  </conditionalFormatting>
  <conditionalFormatting sqref="C42">
    <cfRule type="expression" dxfId="191" priority="14">
      <formula>$B$42=TRUE</formula>
    </cfRule>
  </conditionalFormatting>
  <conditionalFormatting sqref="C43">
    <cfRule type="expression" dxfId="190" priority="13">
      <formula>$B$43=TRUE</formula>
    </cfRule>
  </conditionalFormatting>
  <conditionalFormatting sqref="C44">
    <cfRule type="expression" dxfId="189" priority="12">
      <formula>$B$44=TRUE</formula>
    </cfRule>
  </conditionalFormatting>
  <conditionalFormatting sqref="C45">
    <cfRule type="expression" dxfId="188" priority="5">
      <formula>$B$45=TRUE</formula>
    </cfRule>
  </conditionalFormatting>
  <conditionalFormatting sqref="C46">
    <cfRule type="expression" dxfId="187" priority="11">
      <formula>$B$46=TRUE</formula>
    </cfRule>
  </conditionalFormatting>
  <conditionalFormatting sqref="C47">
    <cfRule type="expression" dxfId="186" priority="9">
      <formula>$B$47=TRUE</formula>
    </cfRule>
  </conditionalFormatting>
  <conditionalFormatting sqref="C48">
    <cfRule type="expression" dxfId="185" priority="8">
      <formula>$B$48=TRUE</formula>
    </cfRule>
  </conditionalFormatting>
  <conditionalFormatting sqref="C49">
    <cfRule type="expression" dxfId="184" priority="7">
      <formula>$B$49=TRUE</formula>
    </cfRule>
  </conditionalFormatting>
  <conditionalFormatting sqref="C50">
    <cfRule type="expression" dxfId="183" priority="3">
      <formula>$B$50=TRUE</formula>
    </cfRule>
  </conditionalFormatting>
  <conditionalFormatting sqref="C51">
    <cfRule type="expression" dxfId="182" priority="6">
      <formula>$B$51=TRUE</formula>
    </cfRule>
  </conditionalFormatting>
  <conditionalFormatting sqref="C52">
    <cfRule type="expression" dxfId="181" priority="4">
      <formula>$B$52=TRUE</formula>
    </cfRule>
  </conditionalFormatting>
  <conditionalFormatting sqref="C23:G23">
    <cfRule type="notContainsBlanks" dxfId="180" priority="93">
      <formula>LEN(TRIM(C23))&gt;0</formula>
    </cfRule>
    <cfRule type="containsBlanks" dxfId="179" priority="94">
      <formula>LEN(TRIM(C23))=0</formula>
    </cfRule>
  </conditionalFormatting>
  <conditionalFormatting sqref="E32 G32 I32 K32">
    <cfRule type="expression" dxfId="178" priority="24">
      <formula>$C$32&lt;&gt;""</formula>
    </cfRule>
    <cfRule type="expression" dxfId="177" priority="25">
      <formula>$C$32=""</formula>
    </cfRule>
  </conditionalFormatting>
  <conditionalFormatting sqref="E33 G33 I33 K33">
    <cfRule type="expression" dxfId="176" priority="27">
      <formula>$C$33=""</formula>
    </cfRule>
    <cfRule type="expression" dxfId="175" priority="26">
      <formula>$C$33&lt;&gt;""</formula>
    </cfRule>
  </conditionalFormatting>
  <conditionalFormatting sqref="E34 G34 I34 K34">
    <cfRule type="expression" dxfId="174" priority="29">
      <formula>$C$34=""</formula>
    </cfRule>
    <cfRule type="expression" dxfId="173" priority="28">
      <formula>$C$34&lt;&gt;""</formula>
    </cfRule>
  </conditionalFormatting>
  <conditionalFormatting sqref="E35 G35 I35 K35">
    <cfRule type="expression" dxfId="172" priority="30">
      <formula>$C$35&lt;&gt;""</formula>
    </cfRule>
    <cfRule type="expression" dxfId="171" priority="31">
      <formula>$C$35&lt;&gt;""</formula>
    </cfRule>
    <cfRule type="expression" dxfId="170" priority="32">
      <formula>$C$35=""</formula>
    </cfRule>
  </conditionalFormatting>
  <conditionalFormatting sqref="E36 G36 I36 K36">
    <cfRule type="expression" dxfId="169" priority="33">
      <formula>$C$36&lt;&gt;""</formula>
    </cfRule>
    <cfRule type="expression" dxfId="168" priority="34">
      <formula>$C$36=""</formula>
    </cfRule>
  </conditionalFormatting>
  <conditionalFormatting sqref="E37 G37 I37 K37">
    <cfRule type="expression" dxfId="167" priority="35">
      <formula>$C$37&lt;&gt;""</formula>
    </cfRule>
    <cfRule type="expression" dxfId="166" priority="36">
      <formula>$C$37=""</formula>
    </cfRule>
  </conditionalFormatting>
  <conditionalFormatting sqref="E38 G38 I38 K38">
    <cfRule type="expression" dxfId="165" priority="38">
      <formula>$C$38=""</formula>
    </cfRule>
    <cfRule type="expression" dxfId="164" priority="37">
      <formula>$C$38&lt;&gt;""</formula>
    </cfRule>
  </conditionalFormatting>
  <conditionalFormatting sqref="E39 G39 I39 K39">
    <cfRule type="expression" dxfId="163" priority="39">
      <formula>$C$39&lt;&gt;""</formula>
    </cfRule>
    <cfRule type="expression" dxfId="162" priority="40">
      <formula>$C$39=""</formula>
    </cfRule>
  </conditionalFormatting>
  <conditionalFormatting sqref="E40 G40 I40 K40">
    <cfRule type="expression" dxfId="161" priority="41">
      <formula>$C$40&lt;&gt;""</formula>
    </cfRule>
    <cfRule type="expression" dxfId="160" priority="42">
      <formula>$C$40=""</formula>
    </cfRule>
  </conditionalFormatting>
  <conditionalFormatting sqref="E41 G41 I41 K41">
    <cfRule type="expression" dxfId="159" priority="43">
      <formula>$C$41&lt;&gt;""</formula>
    </cfRule>
    <cfRule type="expression" dxfId="158" priority="44">
      <formula>$C$41=""</formula>
    </cfRule>
  </conditionalFormatting>
  <conditionalFormatting sqref="E42 G42 I42 K42">
    <cfRule type="expression" dxfId="157" priority="45">
      <formula>$C$42&lt;&gt;""</formula>
    </cfRule>
    <cfRule type="expression" dxfId="156" priority="46">
      <formula>$C$42=""</formula>
    </cfRule>
  </conditionalFormatting>
  <conditionalFormatting sqref="E43 G43 I43 K43">
    <cfRule type="expression" dxfId="155" priority="65">
      <formula>$C$43&lt;&gt;""</formula>
    </cfRule>
    <cfRule type="expression" dxfId="154" priority="66">
      <formula>$C$43=""</formula>
    </cfRule>
  </conditionalFormatting>
  <conditionalFormatting sqref="E44 G44 I44 K44">
    <cfRule type="expression" dxfId="153" priority="64">
      <formula>$C$44&lt;&gt;""</formula>
    </cfRule>
    <cfRule type="expression" dxfId="152" priority="68">
      <formula>$C$44=""</formula>
    </cfRule>
  </conditionalFormatting>
  <conditionalFormatting sqref="E45 G45 I45 K45">
    <cfRule type="expression" dxfId="151" priority="63">
      <formula>$C$45&lt;&gt;""</formula>
    </cfRule>
    <cfRule type="expression" dxfId="150" priority="67">
      <formula>$C$45=""</formula>
    </cfRule>
  </conditionalFormatting>
  <conditionalFormatting sqref="E46 G46 I46 K46">
    <cfRule type="expression" dxfId="149" priority="61">
      <formula>$C$46&lt;&gt;""</formula>
    </cfRule>
    <cfRule type="expression" dxfId="148" priority="62">
      <formula>$C$46=""</formula>
    </cfRule>
  </conditionalFormatting>
  <conditionalFormatting sqref="E47 G47 I47 K47">
    <cfRule type="expression" dxfId="147" priority="59">
      <formula>$C$47&lt;&gt;""</formula>
    </cfRule>
    <cfRule type="expression" dxfId="146" priority="60">
      <formula>$C$47=""</formula>
    </cfRule>
  </conditionalFormatting>
  <conditionalFormatting sqref="E48 G48 I48 K48">
    <cfRule type="expression" dxfId="145" priority="58">
      <formula>$C$48=""</formula>
    </cfRule>
    <cfRule type="expression" dxfId="144" priority="57">
      <formula>$C$48&lt;&gt;""</formula>
    </cfRule>
  </conditionalFormatting>
  <conditionalFormatting sqref="E49 G49 I49 K49">
    <cfRule type="expression" dxfId="143" priority="55">
      <formula>$C$49&lt;&gt;""</formula>
    </cfRule>
    <cfRule type="expression" dxfId="142" priority="56">
      <formula>$C$49=""</formula>
    </cfRule>
  </conditionalFormatting>
  <conditionalFormatting sqref="E50 G50 I50 K50">
    <cfRule type="expression" dxfId="141" priority="54">
      <formula>$C$50=""</formula>
    </cfRule>
    <cfRule type="expression" dxfId="140" priority="53">
      <formula>$C$50&lt;&gt;""</formula>
    </cfRule>
  </conditionalFormatting>
  <conditionalFormatting sqref="E51 G51 I51 K51">
    <cfRule type="expression" dxfId="139" priority="51">
      <formula>$C$51&lt;&gt;""</formula>
    </cfRule>
    <cfRule type="expression" dxfId="138" priority="52">
      <formula>$C$51=""</formula>
    </cfRule>
  </conditionalFormatting>
  <conditionalFormatting sqref="E52 G52 I52 K52">
    <cfRule type="expression" dxfId="137" priority="49">
      <formula>$C$52&lt;&gt;""</formula>
    </cfRule>
    <cfRule type="expression" dxfId="136" priority="50">
      <formula>$C$52=""</formula>
    </cfRule>
  </conditionalFormatting>
  <conditionalFormatting sqref="G13 G15 G17 G19">
    <cfRule type="containsBlanks" dxfId="135" priority="331">
      <formula>LEN(TRIM(G13))=0</formula>
    </cfRule>
    <cfRule type="notContainsBlanks" dxfId="134" priority="278">
      <formula>LEN(TRIM(G13))&gt;0</formula>
    </cfRule>
  </conditionalFormatting>
  <conditionalFormatting sqref="I10">
    <cfRule type="notContainsBlanks" dxfId="133" priority="276">
      <formula>LEN(TRIM(I10))&gt;0</formula>
    </cfRule>
    <cfRule type="containsBlanks" dxfId="132" priority="328">
      <formula>LEN(TRIM(I10))=0</formula>
    </cfRule>
  </conditionalFormatting>
  <conditionalFormatting sqref="I23">
    <cfRule type="notContainsBlanks" dxfId="131" priority="1">
      <formula>LEN(TRIM(I23))&gt;0</formula>
    </cfRule>
    <cfRule type="containsBlanks" dxfId="130" priority="2">
      <formula>LEN(TRIM(I23))=0</formula>
    </cfRule>
  </conditionalFormatting>
  <conditionalFormatting sqref="K13 K15 K17 K19">
    <cfRule type="notContainsBlanks" dxfId="129" priority="274">
      <formula>LEN(TRIM(K13))&gt;0</formula>
    </cfRule>
    <cfRule type="containsBlanks" dxfId="128" priority="323">
      <formula>LEN(TRIM(K13))=0</formula>
    </cfRule>
  </conditionalFormatting>
  <conditionalFormatting sqref="M13">
    <cfRule type="expression" dxfId="127" priority="251">
      <formula>$M$12=""</formula>
    </cfRule>
    <cfRule type="containsBlanks" dxfId="126" priority="322">
      <formula>LEN(TRIM(M13))=0</formula>
    </cfRule>
    <cfRule type="expression" dxfId="125" priority="243">
      <formula>$L$13=1</formula>
    </cfRule>
    <cfRule type="notContainsBlanks" dxfId="124" priority="244">
      <formula>LEN(TRIM(M13))&gt;0</formula>
    </cfRule>
    <cfRule type="expression" dxfId="123" priority="245">
      <formula>"AND+$M$11&lt;&gt;"""",$K$12=""No"""</formula>
    </cfRule>
    <cfRule type="notContainsBlanks" dxfId="122" priority="250">
      <formula>LEN(TRIM(M13))&gt;0</formula>
    </cfRule>
  </conditionalFormatting>
  <conditionalFormatting sqref="M15">
    <cfRule type="expression" dxfId="121" priority="201">
      <formula>L15=1</formula>
    </cfRule>
    <cfRule type="expression" dxfId="120" priority="205">
      <formula>$M$14=""</formula>
    </cfRule>
    <cfRule type="notContainsBlanks" dxfId="119" priority="204">
      <formula>LEN(TRIM(M15))&gt;0</formula>
    </cfRule>
    <cfRule type="expression" dxfId="118" priority="203">
      <formula>"AND+$M$13&lt;&gt;"""",$K$14=""No"""</formula>
    </cfRule>
    <cfRule type="notContainsBlanks" dxfId="117" priority="202">
      <formula>LEN(TRIM(M15))&gt;0</formula>
    </cfRule>
    <cfRule type="containsBlanks" dxfId="116" priority="324">
      <formula>LEN(TRIM(M15))=0</formula>
    </cfRule>
  </conditionalFormatting>
  <conditionalFormatting sqref="M17">
    <cfRule type="expression" dxfId="115" priority="215">
      <formula>"AND+$M$15&lt;&gt;"""",$K$16=""No"""</formula>
    </cfRule>
    <cfRule type="notContainsBlanks" dxfId="114" priority="214">
      <formula>LEN(TRIM(M17))&gt;0</formula>
    </cfRule>
    <cfRule type="expression" dxfId="113" priority="213">
      <formula>$L$17=1</formula>
    </cfRule>
    <cfRule type="notContainsBlanks" dxfId="112" priority="216">
      <formula>LEN(TRIM(M17))&gt;0</formula>
    </cfRule>
    <cfRule type="expression" dxfId="111" priority="217">
      <formula>$M$16=""</formula>
    </cfRule>
    <cfRule type="containsBlanks" dxfId="110" priority="335">
      <formula>LEN(TRIM(M17))=0</formula>
    </cfRule>
  </conditionalFormatting>
  <conditionalFormatting sqref="M19">
    <cfRule type="expression" dxfId="109" priority="211">
      <formula>$M$18=""</formula>
    </cfRule>
    <cfRule type="notContainsBlanks" dxfId="108" priority="210">
      <formula>LEN(TRIM(M19))&gt;0</formula>
    </cfRule>
    <cfRule type="expression" dxfId="107" priority="209">
      <formula>"AND+$M$17&lt;&gt;"""",$K$18=""No"""</formula>
    </cfRule>
    <cfRule type="notContainsBlanks" dxfId="106" priority="208">
      <formula>LEN(TRIM(M19))&gt;0</formula>
    </cfRule>
    <cfRule type="expression" dxfId="105" priority="207">
      <formula>$L$19=1</formula>
    </cfRule>
    <cfRule type="containsBlanks" dxfId="104" priority="341">
      <formula>LEN(TRIM(M19))=0</formula>
    </cfRule>
  </conditionalFormatting>
  <conditionalFormatting sqref="O13">
    <cfRule type="containsBlanks" dxfId="103" priority="321">
      <formula>LEN(TRIM(O13))=0</formula>
    </cfRule>
    <cfRule type="expression" dxfId="102" priority="195">
      <formula>$N$13=1</formula>
    </cfRule>
    <cfRule type="notContainsBlanks" dxfId="101" priority="196">
      <formula>LEN(TRIM(O13))&gt;0</formula>
    </cfRule>
    <cfRule type="expression" dxfId="100" priority="197">
      <formula>"AND+$O$11&lt;&gt;"""",$K$12=""No"""</formula>
    </cfRule>
    <cfRule type="notContainsBlanks" dxfId="99" priority="198">
      <formula>LEN(TRIM(O13))&gt;0</formula>
    </cfRule>
    <cfRule type="expression" dxfId="98" priority="199">
      <formula>$O$12=""</formula>
    </cfRule>
  </conditionalFormatting>
  <conditionalFormatting sqref="O15">
    <cfRule type="expression" dxfId="97" priority="183">
      <formula>$N$15=1</formula>
    </cfRule>
    <cfRule type="expression" dxfId="96" priority="185">
      <formula>"AND+$O$13&lt;&gt;"""",$K$14=""No"""</formula>
    </cfRule>
    <cfRule type="notContainsBlanks" dxfId="95" priority="186">
      <formula>LEN(TRIM(O15))&gt;0</formula>
    </cfRule>
    <cfRule type="expression" dxfId="94" priority="187">
      <formula>$O$14=""</formula>
    </cfRule>
    <cfRule type="containsBlanks" dxfId="93" priority="325">
      <formula>LEN(TRIM(O15))=0</formula>
    </cfRule>
    <cfRule type="notContainsBlanks" dxfId="92" priority="184">
      <formula>LEN(TRIM(O15))&gt;0</formula>
    </cfRule>
  </conditionalFormatting>
  <conditionalFormatting sqref="O17">
    <cfRule type="expression" dxfId="91" priority="177">
      <formula>$N$17=1</formula>
    </cfRule>
    <cfRule type="notContainsBlanks" dxfId="90" priority="178">
      <formula>LEN(TRIM(O17))&gt;0</formula>
    </cfRule>
    <cfRule type="notContainsBlanks" dxfId="89" priority="180">
      <formula>LEN(TRIM(O17))&gt;0</formula>
    </cfRule>
    <cfRule type="expression" dxfId="88" priority="181">
      <formula>$O$16=""</formula>
    </cfRule>
    <cfRule type="expression" dxfId="87" priority="179">
      <formula>"AND+$O$15&lt;&gt;"""",$K$16=""No"""</formula>
    </cfRule>
    <cfRule type="containsBlanks" dxfId="86" priority="336">
      <formula>LEN(TRIM(O17))=0</formula>
    </cfRule>
  </conditionalFormatting>
  <conditionalFormatting sqref="O19">
    <cfRule type="expression" dxfId="85" priority="171">
      <formula>$N$19=1</formula>
    </cfRule>
    <cfRule type="expression" dxfId="84" priority="175">
      <formula>$O$18=""</formula>
    </cfRule>
    <cfRule type="notContainsBlanks" dxfId="83" priority="174">
      <formula>LEN(TRIM(O19))&gt;0</formula>
    </cfRule>
    <cfRule type="expression" dxfId="82" priority="173">
      <formula>"AND+$O$17&lt;&gt;"""",$K$18=""No"""</formula>
    </cfRule>
    <cfRule type="notContainsBlanks" dxfId="81" priority="172">
      <formula>LEN(TRIM(O19))&gt;0</formula>
    </cfRule>
    <cfRule type="containsBlanks" dxfId="80" priority="342">
      <formula>LEN(TRIM(O19))=0</formula>
    </cfRule>
  </conditionalFormatting>
  <conditionalFormatting sqref="Q13">
    <cfRule type="notContainsBlanks" dxfId="79" priority="190">
      <formula>LEN(TRIM(Q13))&gt;0</formula>
    </cfRule>
    <cfRule type="expression" dxfId="78" priority="191">
      <formula>"AND+$Q$11&lt;&gt;"""",$K$12=""No"""</formula>
    </cfRule>
    <cfRule type="notContainsBlanks" dxfId="77" priority="192">
      <formula>LEN(TRIM(Q13))&gt;0</formula>
    </cfRule>
    <cfRule type="expression" dxfId="76" priority="193">
      <formula>$Q$12=""</formula>
    </cfRule>
    <cfRule type="containsBlanks" dxfId="75" priority="320">
      <formula>LEN(TRIM(Q13))=0</formula>
    </cfRule>
    <cfRule type="expression" dxfId="74" priority="189">
      <formula>$P$13=1</formula>
    </cfRule>
  </conditionalFormatting>
  <conditionalFormatting sqref="Q15">
    <cfRule type="notContainsBlanks" dxfId="73" priority="166">
      <formula>LEN(TRIM(Q15))&gt;0</formula>
    </cfRule>
    <cfRule type="expression" dxfId="72" priority="169">
      <formula>$Q$14=""</formula>
    </cfRule>
    <cfRule type="expression" dxfId="71" priority="165">
      <formula>$P$15=1</formula>
    </cfRule>
    <cfRule type="notContainsBlanks" dxfId="70" priority="168">
      <formula>LEN(TRIM(Q15))&gt;0</formula>
    </cfRule>
    <cfRule type="containsBlanks" dxfId="69" priority="326">
      <formula>LEN(TRIM(Q15))=0</formula>
    </cfRule>
    <cfRule type="expression" dxfId="68" priority="167">
      <formula>"AND+$Q$13&lt;&gt;"""",$K$14=""No"""</formula>
    </cfRule>
  </conditionalFormatting>
  <conditionalFormatting sqref="Q17">
    <cfRule type="expression" dxfId="67" priority="163">
      <formula>$Q$16=""</formula>
    </cfRule>
    <cfRule type="expression" dxfId="66" priority="159">
      <formula>$P$17=1</formula>
    </cfRule>
    <cfRule type="notContainsBlanks" dxfId="65" priority="160">
      <formula>LEN(TRIM(Q17))&gt;0</formula>
    </cfRule>
    <cfRule type="expression" dxfId="64" priority="161">
      <formula>"AND+$Q$15&lt;&gt;"""",$K$16=""No"""</formula>
    </cfRule>
    <cfRule type="containsBlanks" dxfId="63" priority="337">
      <formula>LEN(TRIM(Q17))=0</formula>
    </cfRule>
    <cfRule type="notContainsBlanks" dxfId="62" priority="162">
      <formula>LEN(TRIM(Q17))&gt;0</formula>
    </cfRule>
  </conditionalFormatting>
  <conditionalFormatting sqref="Q19">
    <cfRule type="notContainsBlanks" dxfId="61" priority="154">
      <formula>LEN(TRIM(Q19))&gt;0</formula>
    </cfRule>
    <cfRule type="containsBlanks" dxfId="60" priority="343">
      <formula>LEN(TRIM(Q19))=0</formula>
    </cfRule>
    <cfRule type="expression" dxfId="59" priority="157">
      <formula>$Q$18=""</formula>
    </cfRule>
    <cfRule type="notContainsBlanks" dxfId="58" priority="156">
      <formula>LEN(TRIM(Q19))&gt;0</formula>
    </cfRule>
    <cfRule type="expression" dxfId="57" priority="153">
      <formula>$P$19=1</formula>
    </cfRule>
    <cfRule type="expression" dxfId="56" priority="155">
      <formula>"AND+$Q$17&lt;&gt;"""",$K$18=""No"""</formula>
    </cfRule>
  </conditionalFormatting>
  <conditionalFormatting sqref="S12">
    <cfRule type="containsBlanks" dxfId="54" priority="98">
      <formula>LEN(TRIM(S12))=0</formula>
    </cfRule>
  </conditionalFormatting>
  <conditionalFormatting sqref="S13">
    <cfRule type="expression" dxfId="53" priority="104">
      <formula>$R$13=1</formula>
    </cfRule>
    <cfRule type="expression" dxfId="52" priority="148">
      <formula>"AND+$S$11&lt;&gt;"""",$K$12=""No"""</formula>
    </cfRule>
    <cfRule type="notContainsBlanks" dxfId="51" priority="147">
      <formula>LEN(TRIM(S13))&gt;0</formula>
    </cfRule>
    <cfRule type="containsBlanks" dxfId="50" priority="318">
      <formula>LEN(TRIM(S13))=0</formula>
    </cfRule>
    <cfRule type="notContainsBlanks" dxfId="49" priority="149">
      <formula>LEN(TRIM(S13))&gt;0</formula>
    </cfRule>
    <cfRule type="expression" dxfId="48" priority="150">
      <formula>$S$12=""</formula>
    </cfRule>
  </conditionalFormatting>
  <conditionalFormatting sqref="S14">
    <cfRule type="containsBlanks" dxfId="46" priority="97">
      <formula>LEN(TRIM(S14))=0</formula>
    </cfRule>
  </conditionalFormatting>
  <conditionalFormatting sqref="S15">
    <cfRule type="containsBlanks" dxfId="45" priority="327">
      <formula>LEN(TRIM(S15))=0</formula>
    </cfRule>
    <cfRule type="expression" dxfId="44" priority="145">
      <formula>$S$14=""</formula>
    </cfRule>
    <cfRule type="notContainsBlanks" dxfId="43" priority="144">
      <formula>LEN(TRIM(S15))&gt;0</formula>
    </cfRule>
    <cfRule type="expression" dxfId="42" priority="143">
      <formula>"AND+$S$13&lt;&gt;"""",$K$14=""No"""</formula>
    </cfRule>
    <cfRule type="expression" dxfId="41" priority="141">
      <formula>$R$15=1</formula>
    </cfRule>
    <cfRule type="notContainsBlanks" dxfId="40" priority="142">
      <formula>LEN(TRIM(S15))&gt;0</formula>
    </cfRule>
  </conditionalFormatting>
  <conditionalFormatting sqref="S16">
    <cfRule type="containsBlanks" dxfId="39" priority="96">
      <formula>LEN(TRIM(S16))=0</formula>
    </cfRule>
  </conditionalFormatting>
  <conditionalFormatting sqref="S17">
    <cfRule type="notContainsBlanks" dxfId="37" priority="136">
      <formula>LEN(TRIM(S17))&gt;0</formula>
    </cfRule>
    <cfRule type="expression" dxfId="36" priority="137">
      <formula>"AND+$S$15&lt;&gt;"""",$K$16=""No"""</formula>
    </cfRule>
    <cfRule type="notContainsBlanks" dxfId="35" priority="138">
      <formula>LEN(TRIM(S17))&gt;0</formula>
    </cfRule>
    <cfRule type="expression" dxfId="34" priority="139">
      <formula>$S$16=""</formula>
    </cfRule>
    <cfRule type="containsBlanks" dxfId="33" priority="338">
      <formula>LEN(TRIM(S17))=0</formula>
    </cfRule>
    <cfRule type="expression" dxfId="32" priority="135">
      <formula>$R$17=1</formula>
    </cfRule>
  </conditionalFormatting>
  <conditionalFormatting sqref="S18">
    <cfRule type="containsBlanks" dxfId="31" priority="95">
      <formula>LEN(TRIM(S18))=0</formula>
    </cfRule>
  </conditionalFormatting>
  <conditionalFormatting sqref="S19">
    <cfRule type="notContainsBlanks" dxfId="29" priority="130">
      <formula>LEN(TRIM(S19))&gt;0</formula>
    </cfRule>
    <cfRule type="expression" dxfId="28" priority="129">
      <formula>$R$19=1</formula>
    </cfRule>
    <cfRule type="containsBlanks" dxfId="27" priority="344">
      <formula>LEN(TRIM(S19))=0</formula>
    </cfRule>
    <cfRule type="notContainsBlanks" dxfId="26" priority="132">
      <formula>LEN(TRIM(S19))&gt;0</formula>
    </cfRule>
    <cfRule type="expression" dxfId="25" priority="133">
      <formula>$S$18=""</formula>
    </cfRule>
    <cfRule type="expression" dxfId="24" priority="131">
      <formula>"AND+$S$17&lt;&gt;"""",$K$18=""No"""</formula>
    </cfRule>
  </conditionalFormatting>
  <conditionalFormatting sqref="U13">
    <cfRule type="expression" dxfId="23" priority="125">
      <formula>"AND+$U$11&lt;&gt;"""",$K$12=""No"""</formula>
    </cfRule>
    <cfRule type="notContainsBlanks" dxfId="22" priority="126">
      <formula>LEN(TRIM(U13))&gt;0</formula>
    </cfRule>
    <cfRule type="expression" dxfId="21" priority="127">
      <formula>$U$12=""</formula>
    </cfRule>
    <cfRule type="containsBlanks" dxfId="20" priority="319">
      <formula>LEN(TRIM(U13))=0</formula>
    </cfRule>
    <cfRule type="expression" dxfId="19" priority="123">
      <formula>$T$13=1</formula>
    </cfRule>
    <cfRule type="notContainsBlanks" dxfId="18" priority="124">
      <formula>LEN(TRIM(U13))&gt;0</formula>
    </cfRule>
  </conditionalFormatting>
  <conditionalFormatting sqref="U15">
    <cfRule type="notContainsBlanks" dxfId="17" priority="120">
      <formula>LEN(TRIM(U15))&gt;0</formula>
    </cfRule>
    <cfRule type="expression" dxfId="16" priority="119">
      <formula>"AND+$U$13&lt;&gt;"""",$K$14=""No"""</formula>
    </cfRule>
    <cfRule type="notContainsBlanks" dxfId="15" priority="118">
      <formula>LEN(TRIM(U15))&gt;0</formula>
    </cfRule>
    <cfRule type="expression" dxfId="14" priority="117">
      <formula>$T$15=1</formula>
    </cfRule>
    <cfRule type="containsBlanks" dxfId="13" priority="339">
      <formula>LEN(TRIM(U15))=0</formula>
    </cfRule>
    <cfRule type="expression" dxfId="12" priority="121">
      <formula>$U$14=""</formula>
    </cfRule>
  </conditionalFormatting>
  <conditionalFormatting sqref="U17">
    <cfRule type="expression" dxfId="11" priority="115">
      <formula>$U$16=""</formula>
    </cfRule>
    <cfRule type="notContainsBlanks" dxfId="10" priority="114">
      <formula>LEN(TRIM(U17))&gt;0</formula>
    </cfRule>
    <cfRule type="containsBlanks" dxfId="9" priority="340">
      <formula>LEN(TRIM(U17))=0</formula>
    </cfRule>
    <cfRule type="expression" dxfId="8" priority="113">
      <formula>"AND+$U$15&lt;&gt;"""",$K$16=""No"""</formula>
    </cfRule>
    <cfRule type="expression" dxfId="7" priority="111">
      <formula>$T$17=1</formula>
    </cfRule>
    <cfRule type="notContainsBlanks" dxfId="6" priority="345">
      <formula>LEN(TRIM(U17))&gt;0</formula>
    </cfRule>
  </conditionalFormatting>
  <conditionalFormatting sqref="U19">
    <cfRule type="expression" dxfId="5" priority="105">
      <formula>$T$19=1</formula>
    </cfRule>
    <cfRule type="notContainsBlanks" dxfId="4" priority="106">
      <formula>LEN(TRIM(U19))&gt;0</formula>
    </cfRule>
    <cfRule type="expression" dxfId="3" priority="107">
      <formula>"AND+$U$17&lt;&gt;"""",$K$18=""No"""</formula>
    </cfRule>
    <cfRule type="expression" dxfId="2" priority="109">
      <formula>$U$18=""</formula>
    </cfRule>
    <cfRule type="notContainsBlanks" dxfId="1" priority="108">
      <formula>LEN(TRIM(U19))&gt;0</formula>
    </cfRule>
    <cfRule type="containsBlanks" dxfId="0" priority="346">
      <formula>LEN(TRIM(U19))=0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  <dataValidation allowBlank="1" showInputMessage="1" showErrorMessage="1" sqref="D44 D43 D42" xr:uid="{E219628F-F7F4-43C3-BE43-D48ED4FFC84D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D45:D52 D32:D41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C23:G23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4.4" x14ac:dyDescent="0.3"/>
  <cols>
    <col min="1" max="1" width="17.6640625" customWidth="1"/>
    <col min="6" max="6" width="20.5546875" customWidth="1"/>
    <col min="10" max="10" width="24.5546875" customWidth="1"/>
  </cols>
  <sheetData>
    <row r="1" spans="1:12" x14ac:dyDescent="0.3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3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3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3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3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3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3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3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3">
      <c r="A9" t="s">
        <v>17</v>
      </c>
      <c r="H9">
        <v>6</v>
      </c>
    </row>
    <row r="10" spans="1:12" x14ac:dyDescent="0.3">
      <c r="A10" t="s">
        <v>18</v>
      </c>
      <c r="H10">
        <v>7</v>
      </c>
    </row>
    <row r="11" spans="1:12" x14ac:dyDescent="0.3">
      <c r="A11" t="s">
        <v>36</v>
      </c>
      <c r="H11">
        <v>8</v>
      </c>
    </row>
    <row r="12" spans="1:12" x14ac:dyDescent="0.3">
      <c r="A12" t="s">
        <v>30</v>
      </c>
      <c r="H12">
        <v>9</v>
      </c>
    </row>
    <row r="13" spans="1:12" x14ac:dyDescent="0.3">
      <c r="A13" t="s">
        <v>31</v>
      </c>
      <c r="H13">
        <v>10</v>
      </c>
    </row>
    <row r="14" spans="1:12" x14ac:dyDescent="0.3">
      <c r="A14" t="s">
        <v>32</v>
      </c>
    </row>
    <row r="15" spans="1:12" x14ac:dyDescent="0.3">
      <c r="A15" t="s">
        <v>33</v>
      </c>
    </row>
    <row r="16" spans="1:12" x14ac:dyDescent="0.3">
      <c r="A16" t="s">
        <v>34</v>
      </c>
    </row>
    <row r="17" spans="1:1" x14ac:dyDescent="0.3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EventsAssistant</cp:lastModifiedBy>
  <cp:lastPrinted>2021-03-06T11:43:14Z</cp:lastPrinted>
  <dcterms:created xsi:type="dcterms:W3CDTF">2020-12-02T15:05:10Z</dcterms:created>
  <dcterms:modified xsi:type="dcterms:W3CDTF">2024-01-25T10:17:19Z</dcterms:modified>
</cp:coreProperties>
</file>